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8280" windowHeight="12816" tabRatio="500"/>
  </bookViews>
  <sheets>
    <sheet name="Feuil1" sheetId="1" r:id="rId1"/>
  </sheets>
  <calcPr calcId="158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1"/>
  <c r="Q7"/>
  <c r="Q8"/>
  <c r="Q9"/>
  <c r="Q10"/>
  <c r="C11"/>
  <c r="E11"/>
  <c r="F11"/>
  <c r="G11"/>
  <c r="H11"/>
  <c r="I11"/>
  <c r="J11"/>
  <c r="K11"/>
  <c r="L11"/>
  <c r="M11"/>
  <c r="N11"/>
  <c r="O11"/>
  <c r="P11"/>
  <c r="Q11"/>
  <c r="C15"/>
  <c r="D15"/>
  <c r="E15"/>
  <c r="F15"/>
  <c r="G15"/>
  <c r="H15"/>
  <c r="I15"/>
  <c r="J15"/>
  <c r="K15"/>
  <c r="L15"/>
  <c r="M15"/>
  <c r="N15"/>
  <c r="O15"/>
  <c r="P15"/>
  <c r="C16"/>
  <c r="D16"/>
  <c r="E16"/>
  <c r="F16"/>
  <c r="G16"/>
  <c r="H16"/>
  <c r="I16"/>
  <c r="J16"/>
  <c r="K16"/>
  <c r="L16"/>
  <c r="M16"/>
  <c r="N16"/>
  <c r="O16"/>
  <c r="P16"/>
  <c r="C17"/>
  <c r="D17"/>
  <c r="E17"/>
  <c r="F17"/>
  <c r="G17"/>
  <c r="H17"/>
  <c r="I17"/>
  <c r="J17"/>
  <c r="K17"/>
  <c r="L17"/>
  <c r="M17"/>
  <c r="N17"/>
  <c r="O17"/>
  <c r="P17"/>
  <c r="C18"/>
  <c r="D18"/>
  <c r="E18"/>
  <c r="F18"/>
  <c r="G18"/>
  <c r="H18"/>
  <c r="I18"/>
  <c r="J18"/>
  <c r="K18"/>
  <c r="L18"/>
  <c r="M18"/>
  <c r="N18"/>
  <c r="O18"/>
  <c r="P18"/>
  <c r="C19"/>
  <c r="D19"/>
  <c r="E19"/>
  <c r="F19"/>
  <c r="G19"/>
  <c r="H19"/>
  <c r="I19"/>
  <c r="J19"/>
  <c r="K19"/>
  <c r="L19"/>
  <c r="M19"/>
  <c r="N19"/>
  <c r="O19"/>
  <c r="P19"/>
</calcChain>
</file>

<file path=xl/sharedStrings.xml><?xml version="1.0" encoding="utf-8"?>
<sst xmlns="http://schemas.openxmlformats.org/spreadsheetml/2006/main" count="51" uniqueCount="18">
  <si>
    <t>Fiche d'observation</t>
  </si>
  <si>
    <t>Maîtrise des sanctions</t>
  </si>
  <si>
    <t>Exécution des jets</t>
  </si>
  <si>
    <t xml:space="preserve">Impression générale </t>
  </si>
  <si>
    <t>Rubriques :</t>
  </si>
  <si>
    <t>Dates</t>
  </si>
  <si>
    <t>Val.</t>
  </si>
  <si>
    <t>Moy.</t>
  </si>
  <si>
    <t xml:space="preserve">Moy. générale </t>
  </si>
  <si>
    <t>Moyenne:</t>
  </si>
  <si>
    <t xml:space="preserve">Rec. les fautes techniques </t>
  </si>
  <si>
    <t>Tournoi/Match:</t>
  </si>
  <si>
    <t>Nom:</t>
  </si>
  <si>
    <t>Âge:</t>
  </si>
  <si>
    <t>Club:</t>
  </si>
  <si>
    <t>Prénom:</t>
  </si>
  <si>
    <t>GSM:</t>
  </si>
  <si>
    <t>Email:</t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</si>
</sst>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0"/>
      <color theme="1"/>
      <name val="Calibri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/>
      <name val="Calibri"/>
      <scheme val="minor"/>
    </font>
    <font>
      <b/>
      <i/>
      <sz val="12"/>
      <color theme="1"/>
      <name val="Calibri"/>
      <scheme val="minor"/>
    </font>
    <font>
      <b/>
      <i/>
      <sz val="11"/>
      <color theme="1"/>
      <name val="Calibri"/>
      <scheme val="minor"/>
    </font>
    <font>
      <b/>
      <i/>
      <sz val="8"/>
      <color theme="1"/>
      <name val="Calibri"/>
      <scheme val="minor"/>
    </font>
    <font>
      <b/>
      <sz val="10"/>
      <color theme="1"/>
      <name val="Calibri"/>
      <scheme val="minor"/>
    </font>
    <font>
      <b/>
      <sz val="8"/>
      <color theme="1"/>
      <name val="Calibri"/>
      <scheme val="minor"/>
    </font>
    <font>
      <b/>
      <sz val="12"/>
      <color rgb="FFC00000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0"/>
      </right>
      <top style="thin">
        <color theme="4"/>
      </top>
      <bottom style="double">
        <color theme="4"/>
      </bottom>
      <diagonal/>
    </border>
    <border>
      <left/>
      <right style="thin">
        <color indexed="0"/>
      </right>
      <top style="double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  <border>
      <left/>
      <right style="thin">
        <color indexed="0"/>
      </right>
      <top style="thin">
        <color theme="4"/>
      </top>
      <bottom/>
      <diagonal/>
    </border>
    <border>
      <left/>
      <right style="thin">
        <color indexed="0"/>
      </right>
      <top/>
      <bottom style="double">
        <color theme="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240">
    <xf numFmtId="0" fontId="0" fillId="0" borderId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1" applyFill="1" applyBorder="1"/>
    <xf numFmtId="0" fontId="1" fillId="0" borderId="0" xfId="1" applyFont="1" applyFill="1" applyBorder="1"/>
    <xf numFmtId="0" fontId="0" fillId="0" borderId="0" xfId="0" applyFill="1" applyBorder="1"/>
    <xf numFmtId="1" fontId="1" fillId="3" borderId="4" xfId="1" applyNumberFormat="1" applyFill="1" applyBorder="1" applyProtection="1"/>
    <xf numFmtId="1" fontId="1" fillId="3" borderId="2" xfId="1" applyNumberFormat="1" applyFill="1" applyBorder="1" applyProtection="1"/>
    <xf numFmtId="1" fontId="1" fillId="6" borderId="4" xfId="1" applyNumberFormat="1" applyFill="1" applyBorder="1" applyProtection="1">
      <protection locked="0"/>
    </xf>
    <xf numFmtId="1" fontId="1" fillId="6" borderId="2" xfId="1" applyNumberFormat="1" applyFill="1" applyBorder="1" applyProtection="1">
      <protection locked="0"/>
    </xf>
    <xf numFmtId="1" fontId="1" fillId="7" borderId="4" xfId="1" applyNumberFormat="1" applyFill="1" applyBorder="1" applyProtection="1">
      <protection locked="0"/>
    </xf>
    <xf numFmtId="1" fontId="1" fillId="7" borderId="2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2" xfId="1" applyNumberFormat="1" applyFill="1" applyBorder="1" applyProtection="1">
      <protection locked="0"/>
    </xf>
    <xf numFmtId="1" fontId="1" fillId="8" borderId="4" xfId="1" applyNumberFormat="1" applyFill="1" applyBorder="1" applyProtection="1">
      <protection locked="0"/>
    </xf>
    <xf numFmtId="1" fontId="1" fillId="8" borderId="2" xfId="1" applyNumberFormat="1" applyFill="1" applyBorder="1" applyProtection="1">
      <protection locked="0"/>
    </xf>
    <xf numFmtId="0" fontId="1" fillId="0" borderId="2" xfId="1" applyFill="1" applyBorder="1" applyAlignment="1" applyProtection="1">
      <alignment horizontal="right"/>
    </xf>
    <xf numFmtId="0" fontId="7" fillId="5" borderId="1" xfId="1" applyFont="1" applyFill="1" applyBorder="1" applyAlignment="1" applyProtection="1">
      <alignment horizontal="right"/>
    </xf>
    <xf numFmtId="0" fontId="10" fillId="5" borderId="2" xfId="1" applyFont="1" applyFill="1" applyBorder="1" applyProtection="1"/>
    <xf numFmtId="0" fontId="8" fillId="5" borderId="1" xfId="1" applyFont="1" applyFill="1" applyBorder="1" applyAlignment="1" applyProtection="1">
      <alignment horizontal="right"/>
    </xf>
    <xf numFmtId="0" fontId="3" fillId="5" borderId="4" xfId="1" applyFont="1" applyFill="1" applyBorder="1" applyAlignment="1" applyProtection="1">
      <alignment horizontal="right"/>
    </xf>
    <xf numFmtId="0" fontId="3" fillId="5" borderId="2" xfId="1" applyFont="1" applyFill="1" applyBorder="1" applyAlignment="1" applyProtection="1">
      <alignment horizontal="right"/>
    </xf>
    <xf numFmtId="0" fontId="1" fillId="5" borderId="2" xfId="1" applyFill="1" applyBorder="1" applyProtection="1"/>
    <xf numFmtId="0" fontId="8" fillId="0" borderId="1" xfId="1" applyFont="1" applyFill="1" applyProtection="1"/>
    <xf numFmtId="0" fontId="10" fillId="0" borderId="4" xfId="1" applyFont="1" applyFill="1" applyBorder="1" applyAlignment="1" applyProtection="1">
      <alignment horizontal="center"/>
    </xf>
    <xf numFmtId="0" fontId="10" fillId="0" borderId="2" xfId="1" applyFont="1" applyFill="1" applyBorder="1" applyAlignment="1" applyProtection="1">
      <alignment horizontal="center"/>
    </xf>
    <xf numFmtId="0" fontId="9" fillId="6" borderId="1" xfId="1" applyFont="1" applyFill="1" applyProtection="1"/>
    <xf numFmtId="1" fontId="1" fillId="6" borderId="4" xfId="1" applyNumberFormat="1" applyFill="1" applyBorder="1" applyProtection="1"/>
    <xf numFmtId="1" fontId="1" fillId="6" borderId="2" xfId="1" applyNumberFormat="1" applyFill="1" applyBorder="1" applyProtection="1"/>
    <xf numFmtId="1" fontId="1" fillId="5" borderId="2" xfId="1" applyNumberFormat="1" applyFill="1" applyBorder="1" applyProtection="1"/>
    <xf numFmtId="0" fontId="9" fillId="7" borderId="1" xfId="1" applyFont="1" applyFill="1" applyProtection="1"/>
    <xf numFmtId="1" fontId="1" fillId="7" borderId="4" xfId="1" applyNumberFormat="1" applyFill="1" applyBorder="1" applyProtection="1"/>
    <xf numFmtId="1" fontId="1" fillId="7" borderId="2" xfId="1" applyNumberFormat="1" applyFill="1" applyBorder="1" applyProtection="1"/>
    <xf numFmtId="0" fontId="9" fillId="2" borderId="1" xfId="1" applyFont="1" applyFill="1" applyProtection="1"/>
    <xf numFmtId="1" fontId="1" fillId="2" borderId="4" xfId="1" applyNumberFormat="1" applyFill="1" applyBorder="1" applyProtection="1"/>
    <xf numFmtId="1" fontId="1" fillId="2" borderId="2" xfId="1" applyNumberFormat="1" applyFill="1" applyBorder="1" applyProtection="1"/>
    <xf numFmtId="0" fontId="9" fillId="8" borderId="1" xfId="1" applyFont="1" applyFill="1" applyProtection="1"/>
    <xf numFmtId="1" fontId="1" fillId="8" borderId="4" xfId="1" applyNumberFormat="1" applyFill="1" applyBorder="1" applyProtection="1"/>
    <xf numFmtId="1" fontId="1" fillId="8" borderId="2" xfId="1" applyNumberFormat="1" applyFill="1" applyBorder="1" applyProtection="1"/>
    <xf numFmtId="0" fontId="1" fillId="3" borderId="1" xfId="1" applyFill="1" applyAlignment="1" applyProtection="1">
      <alignment horizontal="right"/>
    </xf>
    <xf numFmtId="0" fontId="1" fillId="0" borderId="1" xfId="1" applyFill="1" applyProtection="1"/>
    <xf numFmtId="0" fontId="1" fillId="0" borderId="5" xfId="1" applyFill="1" applyBorder="1" applyProtection="1"/>
    <xf numFmtId="0" fontId="8" fillId="5" borderId="1" xfId="1" applyFont="1" applyFill="1" applyAlignment="1" applyProtection="1">
      <alignment horizontal="right"/>
    </xf>
    <xf numFmtId="0" fontId="10" fillId="5" borderId="4" xfId="1" applyFont="1" applyFill="1" applyBorder="1" applyAlignment="1" applyProtection="1">
      <alignment horizontal="right"/>
    </xf>
    <xf numFmtId="0" fontId="10" fillId="5" borderId="2" xfId="1" applyFont="1" applyFill="1" applyBorder="1" applyAlignment="1" applyProtection="1">
      <alignment horizontal="right"/>
    </xf>
    <xf numFmtId="0" fontId="10" fillId="5" borderId="1" xfId="1" applyFont="1" applyFill="1" applyBorder="1" applyAlignment="1" applyProtection="1">
      <alignment horizontal="right"/>
    </xf>
    <xf numFmtId="0" fontId="1" fillId="5" borderId="10" xfId="1" applyFill="1" applyBorder="1" applyProtection="1"/>
    <xf numFmtId="0" fontId="10" fillId="0" borderId="1" xfId="1" applyFont="1" applyFill="1" applyBorder="1" applyAlignment="1" applyProtection="1">
      <alignment horizontal="center"/>
    </xf>
    <xf numFmtId="0" fontId="1" fillId="5" borderId="11" xfId="1" applyFill="1" applyBorder="1" applyProtection="1"/>
    <xf numFmtId="0" fontId="11" fillId="6" borderId="1" xfId="1" applyFont="1" applyFill="1" applyProtection="1"/>
    <xf numFmtId="1" fontId="1" fillId="6" borderId="1" xfId="1" applyNumberFormat="1" applyFill="1" applyBorder="1" applyProtection="1"/>
    <xf numFmtId="0" fontId="11" fillId="7" borderId="1" xfId="1" applyFont="1" applyFill="1" applyProtection="1"/>
    <xf numFmtId="1" fontId="1" fillId="7" borderId="1" xfId="1" applyNumberFormat="1" applyFill="1" applyBorder="1" applyProtection="1"/>
    <xf numFmtId="0" fontId="11" fillId="2" borderId="1" xfId="1" applyFont="1" applyFill="1" applyProtection="1"/>
    <xf numFmtId="1" fontId="1" fillId="2" borderId="1" xfId="1" applyNumberFormat="1" applyFill="1" applyBorder="1" applyProtection="1"/>
    <xf numFmtId="0" fontId="11" fillId="8" borderId="1" xfId="1" applyFont="1" applyFill="1" applyProtection="1"/>
    <xf numFmtId="1" fontId="1" fillId="8" borderId="1" xfId="1" applyNumberFormat="1" applyFill="1" applyBorder="1" applyProtection="1"/>
    <xf numFmtId="1" fontId="1" fillId="3" borderId="1" xfId="1" applyNumberFormat="1" applyFill="1" applyBorder="1" applyProtection="1"/>
    <xf numFmtId="0" fontId="1" fillId="5" borderId="12" xfId="1" applyFill="1" applyBorder="1" applyProtection="1"/>
    <xf numFmtId="0" fontId="1" fillId="5" borderId="4" xfId="1" applyFill="1" applyBorder="1" applyAlignment="1" applyProtection="1">
      <alignment horizontal="center"/>
      <protection locked="0"/>
    </xf>
    <xf numFmtId="0" fontId="1" fillId="5" borderId="2" xfId="1" applyFill="1" applyBorder="1" applyAlignment="1" applyProtection="1">
      <alignment horizontal="center"/>
      <protection locked="0"/>
    </xf>
    <xf numFmtId="0" fontId="1" fillId="0" borderId="7" xfId="1" applyFill="1" applyBorder="1" applyAlignment="1" applyProtection="1">
      <alignment horizontal="center"/>
      <protection locked="0"/>
    </xf>
    <xf numFmtId="0" fontId="1" fillId="0" borderId="3" xfId="1" applyFill="1" applyBorder="1" applyAlignment="1" applyProtection="1">
      <alignment horizontal="center"/>
      <protection locked="0"/>
    </xf>
    <xf numFmtId="0" fontId="6" fillId="4" borderId="5" xfId="1" applyFont="1" applyFill="1" applyBorder="1" applyAlignment="1" applyProtection="1">
      <alignment horizontal="center"/>
    </xf>
    <xf numFmtId="0" fontId="6" fillId="4" borderId="8" xfId="1" applyFont="1" applyFill="1" applyBorder="1" applyAlignment="1" applyProtection="1">
      <alignment horizontal="center"/>
    </xf>
    <xf numFmtId="0" fontId="6" fillId="4" borderId="6" xfId="1" applyFont="1" applyFill="1" applyBorder="1" applyAlignment="1" applyProtection="1">
      <alignment horizontal="center"/>
    </xf>
    <xf numFmtId="0" fontId="6" fillId="4" borderId="9" xfId="1" applyFont="1" applyFill="1" applyBorder="1" applyAlignment="1" applyProtection="1">
      <alignment horizontal="center"/>
    </xf>
    <xf numFmtId="0" fontId="1" fillId="4" borderId="1" xfId="1" applyFill="1" applyBorder="1" applyAlignment="1" applyProtection="1">
      <alignment horizontal="right" vertical="center"/>
    </xf>
    <xf numFmtId="0" fontId="1" fillId="4" borderId="2" xfId="1" applyFill="1" applyBorder="1" applyAlignment="1" applyProtection="1">
      <alignment horizontal="right" vertical="center"/>
    </xf>
    <xf numFmtId="0" fontId="1" fillId="4" borderId="7" xfId="1" applyFill="1" applyBorder="1" applyAlignment="1" applyProtection="1">
      <alignment horizontal="right" vertical="center"/>
    </xf>
    <xf numFmtId="0" fontId="1" fillId="4" borderId="3" xfId="1" applyFill="1" applyBorder="1" applyAlignment="1" applyProtection="1">
      <alignment horizontal="right" vertical="center"/>
    </xf>
    <xf numFmtId="0" fontId="12" fillId="4" borderId="1" xfId="1" applyFont="1" applyFill="1" applyBorder="1" applyAlignment="1" applyProtection="1">
      <alignment horizontal="center" vertical="center"/>
      <protection locked="0"/>
    </xf>
    <xf numFmtId="0" fontId="12" fillId="4" borderId="2" xfId="1" applyFont="1" applyFill="1" applyBorder="1" applyAlignment="1" applyProtection="1">
      <alignment horizontal="center" vertical="center"/>
      <protection locked="0"/>
    </xf>
    <xf numFmtId="0" fontId="12" fillId="4" borderId="7" xfId="1" applyFont="1" applyFill="1" applyBorder="1" applyAlignment="1" applyProtection="1">
      <alignment horizontal="center" vertical="center"/>
      <protection locked="0"/>
    </xf>
    <xf numFmtId="0" fontId="12" fillId="4" borderId="3" xfId="1" applyFont="1" applyFill="1" applyBorder="1" applyAlignment="1" applyProtection="1">
      <alignment horizontal="center" vertical="center"/>
      <protection locked="0"/>
    </xf>
    <xf numFmtId="0" fontId="1" fillId="0" borderId="7" xfId="1" applyFill="1" applyBorder="1" applyAlignment="1" applyProtection="1">
      <alignment horizontal="right" vertical="center"/>
    </xf>
    <xf numFmtId="0" fontId="1" fillId="0" borderId="3" xfId="1" applyFill="1" applyBorder="1" applyAlignment="1" applyProtection="1">
      <alignment horizontal="right" vertical="center"/>
    </xf>
    <xf numFmtId="0" fontId="1" fillId="0" borderId="7" xfId="1" applyFill="1" applyBorder="1" applyAlignment="1" applyProtection="1">
      <alignment horizontal="center" vertical="center"/>
      <protection locked="0"/>
    </xf>
    <xf numFmtId="0" fontId="1" fillId="0" borderId="3" xfId="1" applyFill="1" applyBorder="1" applyAlignment="1" applyProtection="1">
      <alignment horizontal="center" vertical="center"/>
      <protection locked="0"/>
    </xf>
    <xf numFmtId="0" fontId="1" fillId="4" borderId="7" xfId="1" applyFill="1" applyBorder="1" applyAlignment="1" applyProtection="1">
      <alignment horizontal="center" vertical="center"/>
    </xf>
    <xf numFmtId="0" fontId="1" fillId="4" borderId="3" xfId="1" applyFill="1" applyBorder="1" applyAlignment="1" applyProtection="1">
      <alignment horizontal="center" vertical="center"/>
    </xf>
    <xf numFmtId="0" fontId="1" fillId="4" borderId="1" xfId="1" applyFill="1" applyBorder="1" applyAlignment="1" applyProtection="1">
      <alignment horizontal="center" vertical="center"/>
    </xf>
    <xf numFmtId="0" fontId="1" fillId="4" borderId="2" xfId="1" applyFill="1" applyBorder="1" applyAlignment="1" applyProtection="1">
      <alignment horizontal="center" vertical="center"/>
    </xf>
  </cellXfs>
  <cellStyles count="240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Besuchter Hyperlink" xfId="102" builtinId="9" hidden="1"/>
    <cellStyle name="Besuchter Hyperlink" xfId="104" builtinId="9" hidden="1"/>
    <cellStyle name="Besuchter Hyperlink" xfId="106" builtinId="9" hidden="1"/>
    <cellStyle name="Besuchter Hyperlink" xfId="108" builtinId="9" hidden="1"/>
    <cellStyle name="Besuchter Hyperlink" xfId="110" builtinId="9" hidden="1"/>
    <cellStyle name="Besuchter Hyperlink" xfId="112" builtinId="9" hidden="1"/>
    <cellStyle name="Besuchter Hyperlink" xfId="114" builtinId="9" hidden="1"/>
    <cellStyle name="Besuchter Hyperlink" xfId="116" builtinId="9" hidden="1"/>
    <cellStyle name="Besuchter Hyperlink" xfId="118" builtinId="9" hidden="1"/>
    <cellStyle name="Besuchter Hyperlink" xfId="120" builtinId="9" hidden="1"/>
    <cellStyle name="Besuchter Hyperlink" xfId="122" builtinId="9" hidden="1"/>
    <cellStyle name="Besuchter Hyperlink" xfId="124" builtinId="9" hidden="1"/>
    <cellStyle name="Besuchter Hyperlink" xfId="126" builtinId="9" hidden="1"/>
    <cellStyle name="Besuchter Hyperlink" xfId="128" builtinId="9" hidden="1"/>
    <cellStyle name="Besuchter Hyperlink" xfId="130" builtinId="9" hidden="1"/>
    <cellStyle name="Besuchter Hyperlink" xfId="132" builtinId="9" hidden="1"/>
    <cellStyle name="Besuchter Hyperlink" xfId="134" builtinId="9" hidden="1"/>
    <cellStyle name="Besuchter Hyperlink" xfId="136" builtinId="9" hidden="1"/>
    <cellStyle name="Besuchter Hyperlink" xfId="138" builtinId="9" hidden="1"/>
    <cellStyle name="Besuchter Hyperlink" xfId="140" builtinId="9" hidden="1"/>
    <cellStyle name="Besuchter Hyperlink" xfId="142" builtinId="9" hidden="1"/>
    <cellStyle name="Besuchter Hyperlink" xfId="144" builtinId="9" hidden="1"/>
    <cellStyle name="Besuchter Hyperlink" xfId="146" builtinId="9" hidden="1"/>
    <cellStyle name="Besuchter Hyperlink" xfId="148" builtinId="9" hidden="1"/>
    <cellStyle name="Besuchter Hyperlink" xfId="150" builtinId="9" hidden="1"/>
    <cellStyle name="Besuchter Hyperlink" xfId="152" builtinId="9" hidden="1"/>
    <cellStyle name="Besuchter Hyperlink" xfId="154" builtinId="9" hidden="1"/>
    <cellStyle name="Besuchter Hyperlink" xfId="156" builtinId="9" hidden="1"/>
    <cellStyle name="Besuchter Hyperlink" xfId="158" builtinId="9" hidden="1"/>
    <cellStyle name="Besuchter Hyperlink" xfId="160" builtinId="9" hidden="1"/>
    <cellStyle name="Besuchter Hyperlink" xfId="162" builtinId="9" hidden="1"/>
    <cellStyle name="Besuchter Hyperlink" xfId="164" builtinId="9" hidden="1"/>
    <cellStyle name="Besuchter Hyperlink" xfId="166" builtinId="9" hidden="1"/>
    <cellStyle name="Besuchter Hyperlink" xfId="168" builtinId="9" hidden="1"/>
    <cellStyle name="Besuchter Hyperlink" xfId="170" builtinId="9" hidden="1"/>
    <cellStyle name="Besuchter Hyperlink" xfId="172" builtinId="9" hidden="1"/>
    <cellStyle name="Besuchter Hyperlink" xfId="174" builtinId="9" hidden="1"/>
    <cellStyle name="Besuchter Hyperlink" xfId="176" builtinId="9" hidden="1"/>
    <cellStyle name="Besuchter Hyperlink" xfId="178" builtinId="9" hidden="1"/>
    <cellStyle name="Besuchter Hyperlink" xfId="180" builtinId="9" hidden="1"/>
    <cellStyle name="Besuchter Hyperlink" xfId="182" builtinId="9" hidden="1"/>
    <cellStyle name="Besuchter Hyperlink" xfId="184" builtinId="9" hidden="1"/>
    <cellStyle name="Besuchter Hyperlink" xfId="186" builtinId="9" hidden="1"/>
    <cellStyle name="Besuchter Hyperlink" xfId="188" builtinId="9" hidden="1"/>
    <cellStyle name="Besuchter Hyperlink" xfId="190" builtinId="9" hidden="1"/>
    <cellStyle name="Besuchter Hyperlink" xfId="192" builtinId="9" hidden="1"/>
    <cellStyle name="Besuchter Hyperlink" xfId="194" builtinId="9" hidden="1"/>
    <cellStyle name="Besuchter Hyperlink" xfId="196" builtinId="9" hidden="1"/>
    <cellStyle name="Besuchter Hyperlink" xfId="198" builtinId="9" hidden="1"/>
    <cellStyle name="Besuchter Hyperlink" xfId="200" builtinId="9" hidden="1"/>
    <cellStyle name="Besuchter Hyperlink" xfId="202" builtinId="9" hidden="1"/>
    <cellStyle name="Besuchter Hyperlink" xfId="204" builtinId="9" hidden="1"/>
    <cellStyle name="Besuchter Hyperlink" xfId="206" builtinId="9" hidden="1"/>
    <cellStyle name="Besuchter Hyperlink" xfId="208" builtinId="9" hidden="1"/>
    <cellStyle name="Besuchter Hyperlink" xfId="210" builtinId="9" hidden="1"/>
    <cellStyle name="Besuchter Hyperlink" xfId="212" builtinId="9" hidden="1"/>
    <cellStyle name="Besuchter Hyperlink" xfId="214" builtinId="9" hidden="1"/>
    <cellStyle name="Besuchter Hyperlink" xfId="216" builtinId="9" hidden="1"/>
    <cellStyle name="Besuchter Hyperlink" xfId="218" builtinId="9" hidden="1"/>
    <cellStyle name="Besuchter Hyperlink" xfId="220" builtinId="9" hidden="1"/>
    <cellStyle name="Besuchter Hyperlink" xfId="222" builtinId="9" hidden="1"/>
    <cellStyle name="Besuchter Hyperlink" xfId="224" builtinId="9" hidden="1"/>
    <cellStyle name="Besuchter Hyperlink" xfId="226" builtinId="9" hidden="1"/>
    <cellStyle name="Besuchter Hyperlink" xfId="228" builtinId="9" hidden="1"/>
    <cellStyle name="Besuchter Hyperlink" xfId="230" builtinId="9" hidden="1"/>
    <cellStyle name="Besuchter Hyperlink" xfId="232" builtinId="9" hidden="1"/>
    <cellStyle name="Besuchter Hyperlink" xfId="234" builtinId="9" hidden="1"/>
    <cellStyle name="Besuchter Hyperlink" xfId="236" builtinId="9" hidden="1"/>
    <cellStyle name="Besuchter Hyperlink" xfId="238" builtinId="9" hidden="1"/>
    <cellStyle name="Ergebnis" xfId="1" builtinId="25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L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Évolution des coefficients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Feuil1!$B$7</c:f>
              <c:strCache>
                <c:ptCount val="1"/>
                <c:pt idx="0">
                  <c:v>Rec. les fautes techniques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Feuil1!$C$5:$P$6</c:f>
              <c:multiLvlStrCache>
                <c:ptCount val="14"/>
                <c:lvl>
                  <c:pt idx="0">
                    <c:v>Val.</c:v>
                  </c:pt>
                  <c:pt idx="1">
                    <c:v>Val.</c:v>
                  </c:pt>
                  <c:pt idx="2">
                    <c:v>Val.</c:v>
                  </c:pt>
                  <c:pt idx="3">
                    <c:v>Val.</c:v>
                  </c:pt>
                  <c:pt idx="4">
                    <c:v>Val.</c:v>
                  </c:pt>
                  <c:pt idx="5">
                    <c:v>Val.</c:v>
                  </c:pt>
                  <c:pt idx="6">
                    <c:v>Val.</c:v>
                  </c:pt>
                  <c:pt idx="7">
                    <c:v>Val.</c:v>
                  </c:pt>
                  <c:pt idx="8">
                    <c:v>Val.</c:v>
                  </c:pt>
                  <c:pt idx="9">
                    <c:v>Val.</c:v>
                  </c:pt>
                  <c:pt idx="10">
                    <c:v>Val.</c:v>
                  </c:pt>
                  <c:pt idx="11">
                    <c:v>Val.</c:v>
                  </c:pt>
                  <c:pt idx="12">
                    <c:v>Val.</c:v>
                  </c:pt>
                  <c:pt idx="13">
                    <c:v>Val.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Feuil1!$C$7:$P$7</c:f>
              <c:numCache>
                <c:formatCode>0</c:formatCode>
                <c:ptCount val="14"/>
              </c:numCache>
            </c:numRef>
          </c:val>
        </c:ser>
        <c:ser>
          <c:idx val="1"/>
          <c:order val="1"/>
          <c:tx>
            <c:strRef>
              <c:f>Feuil1!$B$8</c:f>
              <c:strCache>
                <c:ptCount val="1"/>
                <c:pt idx="0">
                  <c:v>Maîtrise des sanctions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Feuil1!$C$5:$P$6</c:f>
              <c:multiLvlStrCache>
                <c:ptCount val="14"/>
                <c:lvl>
                  <c:pt idx="0">
                    <c:v>Val.</c:v>
                  </c:pt>
                  <c:pt idx="1">
                    <c:v>Val.</c:v>
                  </c:pt>
                  <c:pt idx="2">
                    <c:v>Val.</c:v>
                  </c:pt>
                  <c:pt idx="3">
                    <c:v>Val.</c:v>
                  </c:pt>
                  <c:pt idx="4">
                    <c:v>Val.</c:v>
                  </c:pt>
                  <c:pt idx="5">
                    <c:v>Val.</c:v>
                  </c:pt>
                  <c:pt idx="6">
                    <c:v>Val.</c:v>
                  </c:pt>
                  <c:pt idx="7">
                    <c:v>Val.</c:v>
                  </c:pt>
                  <c:pt idx="8">
                    <c:v>Val.</c:v>
                  </c:pt>
                  <c:pt idx="9">
                    <c:v>Val.</c:v>
                  </c:pt>
                  <c:pt idx="10">
                    <c:v>Val.</c:v>
                  </c:pt>
                  <c:pt idx="11">
                    <c:v>Val.</c:v>
                  </c:pt>
                  <c:pt idx="12">
                    <c:v>Val.</c:v>
                  </c:pt>
                  <c:pt idx="13">
                    <c:v>Val.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Feuil1!$C$8:$P$8</c:f>
              <c:numCache>
                <c:formatCode>0</c:formatCode>
                <c:ptCount val="14"/>
              </c:numCache>
            </c:numRef>
          </c:val>
        </c:ser>
        <c:ser>
          <c:idx val="2"/>
          <c:order val="2"/>
          <c:tx>
            <c:strRef>
              <c:f>Feuil1!$B$9</c:f>
              <c:strCache>
                <c:ptCount val="1"/>
                <c:pt idx="0">
                  <c:v>Exécution des jets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Feuil1!$C$5:$P$6</c:f>
              <c:multiLvlStrCache>
                <c:ptCount val="14"/>
                <c:lvl>
                  <c:pt idx="0">
                    <c:v>Val.</c:v>
                  </c:pt>
                  <c:pt idx="1">
                    <c:v>Val.</c:v>
                  </c:pt>
                  <c:pt idx="2">
                    <c:v>Val.</c:v>
                  </c:pt>
                  <c:pt idx="3">
                    <c:v>Val.</c:v>
                  </c:pt>
                  <c:pt idx="4">
                    <c:v>Val.</c:v>
                  </c:pt>
                  <c:pt idx="5">
                    <c:v>Val.</c:v>
                  </c:pt>
                  <c:pt idx="6">
                    <c:v>Val.</c:v>
                  </c:pt>
                  <c:pt idx="7">
                    <c:v>Val.</c:v>
                  </c:pt>
                  <c:pt idx="8">
                    <c:v>Val.</c:v>
                  </c:pt>
                  <c:pt idx="9">
                    <c:v>Val.</c:v>
                  </c:pt>
                  <c:pt idx="10">
                    <c:v>Val.</c:v>
                  </c:pt>
                  <c:pt idx="11">
                    <c:v>Val.</c:v>
                  </c:pt>
                  <c:pt idx="12">
                    <c:v>Val.</c:v>
                  </c:pt>
                  <c:pt idx="13">
                    <c:v>Val.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Feuil1!$C$9:$P$9</c:f>
              <c:numCache>
                <c:formatCode>0</c:formatCode>
                <c:ptCount val="14"/>
              </c:numCache>
            </c:numRef>
          </c:val>
        </c:ser>
        <c:ser>
          <c:idx val="3"/>
          <c:order val="3"/>
          <c:tx>
            <c:strRef>
              <c:f>Feuil1!$B$10</c:f>
              <c:strCache>
                <c:ptCount val="1"/>
                <c:pt idx="0">
                  <c:v>Impression générale 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Feuil1!$C$5:$P$6</c:f>
              <c:multiLvlStrCache>
                <c:ptCount val="14"/>
                <c:lvl>
                  <c:pt idx="0">
                    <c:v>Val.</c:v>
                  </c:pt>
                  <c:pt idx="1">
                    <c:v>Val.</c:v>
                  </c:pt>
                  <c:pt idx="2">
                    <c:v>Val.</c:v>
                  </c:pt>
                  <c:pt idx="3">
                    <c:v>Val.</c:v>
                  </c:pt>
                  <c:pt idx="4">
                    <c:v>Val.</c:v>
                  </c:pt>
                  <c:pt idx="5">
                    <c:v>Val.</c:v>
                  </c:pt>
                  <c:pt idx="6">
                    <c:v>Val.</c:v>
                  </c:pt>
                  <c:pt idx="7">
                    <c:v>Val.</c:v>
                  </c:pt>
                  <c:pt idx="8">
                    <c:v>Val.</c:v>
                  </c:pt>
                  <c:pt idx="9">
                    <c:v>Val.</c:v>
                  </c:pt>
                  <c:pt idx="10">
                    <c:v>Val.</c:v>
                  </c:pt>
                  <c:pt idx="11">
                    <c:v>Val.</c:v>
                  </c:pt>
                  <c:pt idx="12">
                    <c:v>Val.</c:v>
                  </c:pt>
                  <c:pt idx="13">
                    <c:v>Val.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Feuil1!$C$10:$P$10</c:f>
              <c:numCache>
                <c:formatCode>0</c:formatCode>
                <c:ptCount val="14"/>
              </c:numCache>
            </c:numRef>
          </c:val>
        </c:ser>
        <c:dLbls>
          <c:showVal val="1"/>
        </c:dLbls>
        <c:marker val="1"/>
        <c:axId val="89582976"/>
        <c:axId val="88106112"/>
      </c:lineChart>
      <c:catAx>
        <c:axId val="89582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106112"/>
        <c:crosses val="autoZero"/>
        <c:auto val="1"/>
        <c:lblAlgn val="ctr"/>
        <c:lblOffset val="100"/>
      </c:catAx>
      <c:valAx>
        <c:axId val="881061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582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L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Moyenne</a:t>
            </a:r>
            <a:r>
              <a:rPr lang="fr-FR"/>
              <a:t> des points </a:t>
            </a:r>
            <a:r>
              <a:rPr lang="en-US"/>
              <a:t>:</a:t>
            </a: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Feuil1!$B$11</c:f>
              <c:strCache>
                <c:ptCount val="1"/>
                <c:pt idx="0">
                  <c:v>Moyenne: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Feuil1!$C$11:$P$11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Val val="1"/>
        </c:dLbls>
        <c:axId val="88116608"/>
        <c:axId val="92239360"/>
      </c:barChart>
      <c:catAx>
        <c:axId val="88116608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Tournois/Matchs</a:t>
                </a:r>
              </a:p>
            </c:rich>
          </c:tx>
          <c:layout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239360"/>
        <c:crosses val="autoZero"/>
        <c:auto val="1"/>
        <c:lblAlgn val="ctr"/>
        <c:lblOffset val="100"/>
      </c:catAx>
      <c:valAx>
        <c:axId val="9223936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8116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L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Évolution moyenne des coefficients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Feuil1!$B$15</c:f>
              <c:strCache>
                <c:ptCount val="1"/>
                <c:pt idx="0">
                  <c:v>Rec. les fautes techniques 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Feuil1!$C$13:$P$14</c:f>
              <c:multiLvlStrCache>
                <c:ptCount val="14"/>
                <c:lvl>
                  <c:pt idx="0">
                    <c:v>Moy.</c:v>
                  </c:pt>
                  <c:pt idx="1">
                    <c:v>Moy.</c:v>
                  </c:pt>
                  <c:pt idx="2">
                    <c:v>Moy.</c:v>
                  </c:pt>
                  <c:pt idx="3">
                    <c:v>Moy.</c:v>
                  </c:pt>
                  <c:pt idx="4">
                    <c:v>Moy.</c:v>
                  </c:pt>
                  <c:pt idx="5">
                    <c:v>Moy.</c:v>
                  </c:pt>
                  <c:pt idx="6">
                    <c:v>Moy.</c:v>
                  </c:pt>
                  <c:pt idx="7">
                    <c:v>Moy.</c:v>
                  </c:pt>
                  <c:pt idx="8">
                    <c:v>Moy.</c:v>
                  </c:pt>
                  <c:pt idx="9">
                    <c:v>Moy.</c:v>
                  </c:pt>
                  <c:pt idx="10">
                    <c:v>Moy.</c:v>
                  </c:pt>
                  <c:pt idx="11">
                    <c:v>Moy.</c:v>
                  </c:pt>
                  <c:pt idx="12">
                    <c:v>Moy.</c:v>
                  </c:pt>
                  <c:pt idx="13">
                    <c:v>Moy.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Feuil1!$C$15:$P$15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1"/>
          <c:tx>
            <c:strRef>
              <c:f>Feuil1!$B$16</c:f>
              <c:strCache>
                <c:ptCount val="1"/>
                <c:pt idx="0">
                  <c:v>Maîtrise des sanctions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Feuil1!$C$13:$P$14</c:f>
              <c:multiLvlStrCache>
                <c:ptCount val="14"/>
                <c:lvl>
                  <c:pt idx="0">
                    <c:v>Moy.</c:v>
                  </c:pt>
                  <c:pt idx="1">
                    <c:v>Moy.</c:v>
                  </c:pt>
                  <c:pt idx="2">
                    <c:v>Moy.</c:v>
                  </c:pt>
                  <c:pt idx="3">
                    <c:v>Moy.</c:v>
                  </c:pt>
                  <c:pt idx="4">
                    <c:v>Moy.</c:v>
                  </c:pt>
                  <c:pt idx="5">
                    <c:v>Moy.</c:v>
                  </c:pt>
                  <c:pt idx="6">
                    <c:v>Moy.</c:v>
                  </c:pt>
                  <c:pt idx="7">
                    <c:v>Moy.</c:v>
                  </c:pt>
                  <c:pt idx="8">
                    <c:v>Moy.</c:v>
                  </c:pt>
                  <c:pt idx="9">
                    <c:v>Moy.</c:v>
                  </c:pt>
                  <c:pt idx="10">
                    <c:v>Moy.</c:v>
                  </c:pt>
                  <c:pt idx="11">
                    <c:v>Moy.</c:v>
                  </c:pt>
                  <c:pt idx="12">
                    <c:v>Moy.</c:v>
                  </c:pt>
                  <c:pt idx="13">
                    <c:v>Moy.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Feuil1!$C$16:$P$16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Feuil1!$B$17</c:f>
              <c:strCache>
                <c:ptCount val="1"/>
                <c:pt idx="0">
                  <c:v>Exécution des jets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Feuil1!$C$13:$P$14</c:f>
              <c:multiLvlStrCache>
                <c:ptCount val="14"/>
                <c:lvl>
                  <c:pt idx="0">
                    <c:v>Moy.</c:v>
                  </c:pt>
                  <c:pt idx="1">
                    <c:v>Moy.</c:v>
                  </c:pt>
                  <c:pt idx="2">
                    <c:v>Moy.</c:v>
                  </c:pt>
                  <c:pt idx="3">
                    <c:v>Moy.</c:v>
                  </c:pt>
                  <c:pt idx="4">
                    <c:v>Moy.</c:v>
                  </c:pt>
                  <c:pt idx="5">
                    <c:v>Moy.</c:v>
                  </c:pt>
                  <c:pt idx="6">
                    <c:v>Moy.</c:v>
                  </c:pt>
                  <c:pt idx="7">
                    <c:v>Moy.</c:v>
                  </c:pt>
                  <c:pt idx="8">
                    <c:v>Moy.</c:v>
                  </c:pt>
                  <c:pt idx="9">
                    <c:v>Moy.</c:v>
                  </c:pt>
                  <c:pt idx="10">
                    <c:v>Moy.</c:v>
                  </c:pt>
                  <c:pt idx="11">
                    <c:v>Moy.</c:v>
                  </c:pt>
                  <c:pt idx="12">
                    <c:v>Moy.</c:v>
                  </c:pt>
                  <c:pt idx="13">
                    <c:v>Moy.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Feuil1!$C$17:$P$17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3"/>
          <c:order val="3"/>
          <c:tx>
            <c:strRef>
              <c:f>Feuil1!$B$18</c:f>
              <c:strCache>
                <c:ptCount val="1"/>
                <c:pt idx="0">
                  <c:v>Impression générale 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Feuil1!$C$13:$P$14</c:f>
              <c:multiLvlStrCache>
                <c:ptCount val="14"/>
                <c:lvl>
                  <c:pt idx="0">
                    <c:v>Moy.</c:v>
                  </c:pt>
                  <c:pt idx="1">
                    <c:v>Moy.</c:v>
                  </c:pt>
                  <c:pt idx="2">
                    <c:v>Moy.</c:v>
                  </c:pt>
                  <c:pt idx="3">
                    <c:v>Moy.</c:v>
                  </c:pt>
                  <c:pt idx="4">
                    <c:v>Moy.</c:v>
                  </c:pt>
                  <c:pt idx="5">
                    <c:v>Moy.</c:v>
                  </c:pt>
                  <c:pt idx="6">
                    <c:v>Moy.</c:v>
                  </c:pt>
                  <c:pt idx="7">
                    <c:v>Moy.</c:v>
                  </c:pt>
                  <c:pt idx="8">
                    <c:v>Moy.</c:v>
                  </c:pt>
                  <c:pt idx="9">
                    <c:v>Moy.</c:v>
                  </c:pt>
                  <c:pt idx="10">
                    <c:v>Moy.</c:v>
                  </c:pt>
                  <c:pt idx="11">
                    <c:v>Moy.</c:v>
                  </c:pt>
                  <c:pt idx="12">
                    <c:v>Moy.</c:v>
                  </c:pt>
                  <c:pt idx="13">
                    <c:v>Moy.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Feuil1!$C$18:$P$18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Val val="1"/>
        </c:dLbls>
        <c:marker val="1"/>
        <c:axId val="92162304"/>
        <c:axId val="92180480"/>
      </c:lineChart>
      <c:catAx>
        <c:axId val="921623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180480"/>
        <c:crosses val="autoZero"/>
        <c:auto val="1"/>
        <c:lblAlgn val="ctr"/>
        <c:lblOffset val="100"/>
      </c:catAx>
      <c:valAx>
        <c:axId val="9218048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16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LU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fr-FR"/>
              <a:t>Moyenne des moyennes :</a:t>
            </a:r>
            <a:endParaRPr lang="en-US"/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Feuil1!$B$19</c:f>
              <c:strCache>
                <c:ptCount val="1"/>
                <c:pt idx="0">
                  <c:v>Moyenne: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Feuil1!$C$19:$P$19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showVal val="1"/>
        </c:dLbls>
        <c:gapWidth val="100"/>
        <c:overlap val="-24"/>
        <c:axId val="92612864"/>
        <c:axId val="92618752"/>
      </c:barChart>
      <c:catAx>
        <c:axId val="9261286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618752"/>
        <c:crosses val="autoZero"/>
        <c:auto val="1"/>
        <c:lblAlgn val="ctr"/>
        <c:lblOffset val="100"/>
      </c:catAx>
      <c:valAx>
        <c:axId val="926187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61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8471</xdr:colOff>
      <xdr:row>19</xdr:row>
      <xdr:rowOff>42334</xdr:rowOff>
    </xdr:from>
    <xdr:to>
      <xdr:col>10</xdr:col>
      <xdr:colOff>33867</xdr:colOff>
      <xdr:row>33</xdr:row>
      <xdr:rowOff>110068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80434</xdr:colOff>
      <xdr:row>19</xdr:row>
      <xdr:rowOff>42333</xdr:rowOff>
    </xdr:from>
    <xdr:to>
      <xdr:col>16</xdr:col>
      <xdr:colOff>829732</xdr:colOff>
      <xdr:row>33</xdr:row>
      <xdr:rowOff>110067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8471</xdr:colOff>
      <xdr:row>33</xdr:row>
      <xdr:rowOff>152399</xdr:rowOff>
    </xdr:from>
    <xdr:to>
      <xdr:col>10</xdr:col>
      <xdr:colOff>25399</xdr:colOff>
      <xdr:row>48</xdr:row>
      <xdr:rowOff>33867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84671</xdr:colOff>
      <xdr:row>33</xdr:row>
      <xdr:rowOff>152401</xdr:rowOff>
    </xdr:from>
    <xdr:to>
      <xdr:col>17</xdr:col>
      <xdr:colOff>0</xdr:colOff>
      <xdr:row>48</xdr:row>
      <xdr:rowOff>33866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autoPageBreaks="0" fitToPage="1"/>
  </sheetPr>
  <dimension ref="B1:AB83"/>
  <sheetViews>
    <sheetView tabSelected="1" showRuler="0" zoomScale="110" zoomScaleNormal="110" zoomScalePageLayoutView="110" workbookViewId="0">
      <selection activeCell="I1" sqref="I1:M1"/>
    </sheetView>
  </sheetViews>
  <sheetFormatPr baseColWidth="10" defaultColWidth="10.796875" defaultRowHeight="15.6"/>
  <cols>
    <col min="1" max="1" width="3" style="1" customWidth="1"/>
    <col min="2" max="2" width="15" style="1" customWidth="1"/>
    <col min="3" max="3" width="4.796875" style="1" customWidth="1"/>
    <col min="4" max="6" width="4.5" style="1" bestFit="1" customWidth="1"/>
    <col min="7" max="7" width="4.19921875" style="1" bestFit="1" customWidth="1"/>
    <col min="8" max="8" width="4.69921875" style="1" bestFit="1" customWidth="1"/>
    <col min="9" max="16" width="4.5" style="1" bestFit="1" customWidth="1"/>
    <col min="17" max="17" width="10.796875" style="1" customWidth="1"/>
    <col min="18" max="18" width="3.19921875" style="1" customWidth="1"/>
    <col min="19" max="16384" width="10.796875" style="1"/>
  </cols>
  <sheetData>
    <row r="1" spans="2:18" ht="16.05" customHeight="1" thickBot="1">
      <c r="B1" s="61" t="s">
        <v>0</v>
      </c>
      <c r="C1" s="61"/>
      <c r="D1" s="61"/>
      <c r="E1" s="61"/>
      <c r="F1" s="62"/>
      <c r="G1" s="65" t="s">
        <v>12</v>
      </c>
      <c r="H1" s="66"/>
      <c r="I1" s="69"/>
      <c r="J1" s="69"/>
      <c r="K1" s="69"/>
      <c r="L1" s="69"/>
      <c r="M1" s="70"/>
      <c r="N1" s="79" t="s">
        <v>15</v>
      </c>
      <c r="O1" s="80"/>
      <c r="P1" s="69"/>
      <c r="Q1" s="70"/>
      <c r="R1" s="2"/>
    </row>
    <row r="2" spans="2:18" ht="16.05" customHeight="1" thickTop="1" thickBot="1">
      <c r="B2" s="63"/>
      <c r="C2" s="63"/>
      <c r="D2" s="63"/>
      <c r="E2" s="63"/>
      <c r="F2" s="64"/>
      <c r="G2" s="67" t="s">
        <v>13</v>
      </c>
      <c r="H2" s="68"/>
      <c r="I2" s="71"/>
      <c r="J2" s="71"/>
      <c r="K2" s="72"/>
      <c r="L2" s="77" t="s">
        <v>14</v>
      </c>
      <c r="M2" s="78"/>
      <c r="N2" s="71"/>
      <c r="O2" s="71"/>
      <c r="P2" s="71"/>
      <c r="Q2" s="72"/>
      <c r="R2" s="2"/>
    </row>
    <row r="3" spans="2:18" ht="16.8" thickTop="1" thickBot="1">
      <c r="B3" s="14" t="s">
        <v>16</v>
      </c>
      <c r="C3" s="59"/>
      <c r="D3" s="59"/>
      <c r="E3" s="59"/>
      <c r="F3" s="59"/>
      <c r="G3" s="60"/>
      <c r="H3" s="73" t="s">
        <v>17</v>
      </c>
      <c r="I3" s="74"/>
      <c r="J3" s="75"/>
      <c r="K3" s="75"/>
      <c r="L3" s="75"/>
      <c r="M3" s="75"/>
      <c r="N3" s="75"/>
      <c r="O3" s="75"/>
      <c r="P3" s="75"/>
      <c r="Q3" s="76"/>
      <c r="R3" s="2"/>
    </row>
    <row r="4" spans="2:18" ht="16.8" thickTop="1" thickBot="1">
      <c r="B4" s="15" t="s">
        <v>5</v>
      </c>
      <c r="C4" s="57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16" t="s">
        <v>8</v>
      </c>
      <c r="R4" s="2"/>
    </row>
    <row r="5" spans="2:18" ht="16.8" thickTop="1" thickBot="1">
      <c r="B5" s="17" t="s">
        <v>11</v>
      </c>
      <c r="C5" s="18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v>7</v>
      </c>
      <c r="J5" s="19">
        <v>8</v>
      </c>
      <c r="K5" s="19">
        <v>9</v>
      </c>
      <c r="L5" s="19">
        <v>10</v>
      </c>
      <c r="M5" s="19">
        <v>11</v>
      </c>
      <c r="N5" s="19">
        <v>12</v>
      </c>
      <c r="O5" s="19">
        <v>13</v>
      </c>
      <c r="P5" s="19">
        <v>14</v>
      </c>
      <c r="Q5" s="20"/>
      <c r="R5" s="2"/>
    </row>
    <row r="6" spans="2:18" ht="16.8" thickTop="1" thickBot="1">
      <c r="B6" s="21" t="s">
        <v>4</v>
      </c>
      <c r="C6" s="22" t="s">
        <v>6</v>
      </c>
      <c r="D6" s="23" t="s">
        <v>6</v>
      </c>
      <c r="E6" s="23" t="s">
        <v>6</v>
      </c>
      <c r="F6" s="23" t="s">
        <v>6</v>
      </c>
      <c r="G6" s="23" t="s">
        <v>6</v>
      </c>
      <c r="H6" s="23" t="s">
        <v>6</v>
      </c>
      <c r="I6" s="23" t="s">
        <v>6</v>
      </c>
      <c r="J6" s="23" t="s">
        <v>6</v>
      </c>
      <c r="K6" s="23" t="s">
        <v>6</v>
      </c>
      <c r="L6" s="23" t="s">
        <v>6</v>
      </c>
      <c r="M6" s="23" t="s">
        <v>6</v>
      </c>
      <c r="N6" s="23" t="s">
        <v>6</v>
      </c>
      <c r="O6" s="23" t="s">
        <v>6</v>
      </c>
      <c r="P6" s="23" t="s">
        <v>6</v>
      </c>
      <c r="Q6" s="20"/>
      <c r="R6" s="2"/>
    </row>
    <row r="7" spans="2:18" ht="16.8" thickTop="1" thickBot="1">
      <c r="B7" s="24" t="s">
        <v>10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27" t="str">
        <f>IF(COUNT(C7:P7)&gt;0,(C7+D7+E7+F7+G7+H7+I7+J7+K7+L7+M7+N7+O7+P7)/COUNT(C7:P7),"")</f>
        <v/>
      </c>
      <c r="R7" s="2"/>
    </row>
    <row r="8" spans="2:18" ht="16.8" thickTop="1" thickBot="1">
      <c r="B8" s="28" t="s">
        <v>1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27" t="str">
        <f t="shared" ref="Q8:Q10" si="0">IF(COUNT(C8:P8)&gt;0,(C8+D8+E8+F8+G8+H8+I8+J8+K8+L8+M8+N8+O8+P8)/COUNT(C8:P8),"")</f>
        <v/>
      </c>
      <c r="R8" s="2"/>
    </row>
    <row r="9" spans="2:18" ht="16.8" thickTop="1" thickBot="1">
      <c r="B9" s="31" t="s">
        <v>2</v>
      </c>
      <c r="C9" s="10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7" t="str">
        <f t="shared" si="0"/>
        <v/>
      </c>
      <c r="R9" s="2"/>
    </row>
    <row r="10" spans="2:18" ht="16.8" thickTop="1" thickBot="1">
      <c r="B10" s="34" t="s">
        <v>3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27" t="str">
        <f t="shared" si="0"/>
        <v/>
      </c>
      <c r="R10" s="2"/>
    </row>
    <row r="11" spans="2:18" ht="16.8" thickTop="1" thickBot="1">
      <c r="B11" s="37" t="s">
        <v>9</v>
      </c>
      <c r="C11" s="4" t="str">
        <f>IF(COUNT(C7:C10)&gt;3,(C7+C8+C9+(2*C10))/5,"")</f>
        <v/>
      </c>
      <c r="D11" s="5" t="str">
        <f>IF(COUNT(D7:D10)&gt;3,(D7+D8+D9+(2*D10))/5,"")</f>
        <v/>
      </c>
      <c r="E11" s="5" t="str">
        <f>IF(COUNT(E7:E10)&gt;3,(E7+E8+E9+(2*E10))/5,"")</f>
        <v/>
      </c>
      <c r="F11" s="5" t="str">
        <f t="shared" ref="F11:Q11" si="1">IF(COUNT(F7:F10)&gt;3,(F7+F8+F9+(2*F10))/5,"")</f>
        <v/>
      </c>
      <c r="G11" s="5" t="str">
        <f t="shared" si="1"/>
        <v/>
      </c>
      <c r="H11" s="5" t="str">
        <f t="shared" si="1"/>
        <v/>
      </c>
      <c r="I11" s="5" t="str">
        <f t="shared" si="1"/>
        <v/>
      </c>
      <c r="J11" s="5" t="str">
        <f t="shared" si="1"/>
        <v/>
      </c>
      <c r="K11" s="5" t="str">
        <f t="shared" si="1"/>
        <v/>
      </c>
      <c r="L11" s="5" t="str">
        <f t="shared" si="1"/>
        <v/>
      </c>
      <c r="M11" s="5" t="str">
        <f t="shared" si="1"/>
        <v/>
      </c>
      <c r="N11" s="5" t="str">
        <f t="shared" si="1"/>
        <v/>
      </c>
      <c r="O11" s="5" t="str">
        <f t="shared" si="1"/>
        <v/>
      </c>
      <c r="P11" s="5" t="str">
        <f t="shared" si="1"/>
        <v/>
      </c>
      <c r="Q11" s="5" t="str">
        <f t="shared" si="1"/>
        <v/>
      </c>
      <c r="R11" s="2"/>
    </row>
    <row r="12" spans="2:18" ht="4.95" customHeight="1" thickTop="1" thickBot="1"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9"/>
      <c r="R12" s="2"/>
    </row>
    <row r="13" spans="2:18" ht="16.8" thickTop="1" thickBot="1">
      <c r="B13" s="40" t="s">
        <v>11</v>
      </c>
      <c r="C13" s="41">
        <v>1</v>
      </c>
      <c r="D13" s="42">
        <v>2</v>
      </c>
      <c r="E13" s="42">
        <v>3</v>
      </c>
      <c r="F13" s="42">
        <v>4</v>
      </c>
      <c r="G13" s="42">
        <v>5</v>
      </c>
      <c r="H13" s="42">
        <v>6</v>
      </c>
      <c r="I13" s="42">
        <v>7</v>
      </c>
      <c r="J13" s="42">
        <v>8</v>
      </c>
      <c r="K13" s="42">
        <v>9</v>
      </c>
      <c r="L13" s="42">
        <v>10</v>
      </c>
      <c r="M13" s="42">
        <v>11</v>
      </c>
      <c r="N13" s="42">
        <v>12</v>
      </c>
      <c r="O13" s="42">
        <v>13</v>
      </c>
      <c r="P13" s="43">
        <v>14</v>
      </c>
      <c r="Q13" s="44"/>
      <c r="R13" s="2"/>
    </row>
    <row r="14" spans="2:18" ht="16.8" thickTop="1" thickBot="1">
      <c r="B14" s="21" t="s">
        <v>4</v>
      </c>
      <c r="C14" s="22" t="s">
        <v>7</v>
      </c>
      <c r="D14" s="23" t="s">
        <v>7</v>
      </c>
      <c r="E14" s="23" t="s">
        <v>7</v>
      </c>
      <c r="F14" s="23" t="s">
        <v>7</v>
      </c>
      <c r="G14" s="23" t="s">
        <v>7</v>
      </c>
      <c r="H14" s="23" t="s">
        <v>7</v>
      </c>
      <c r="I14" s="23" t="s">
        <v>7</v>
      </c>
      <c r="J14" s="23" t="s">
        <v>7</v>
      </c>
      <c r="K14" s="23" t="s">
        <v>7</v>
      </c>
      <c r="L14" s="23" t="s">
        <v>7</v>
      </c>
      <c r="M14" s="23" t="s">
        <v>7</v>
      </c>
      <c r="N14" s="23" t="s">
        <v>7</v>
      </c>
      <c r="O14" s="23" t="s">
        <v>7</v>
      </c>
      <c r="P14" s="45" t="s">
        <v>7</v>
      </c>
      <c r="Q14" s="46"/>
      <c r="R14" s="2"/>
    </row>
    <row r="15" spans="2:18" ht="16.8" thickTop="1" thickBot="1">
      <c r="B15" s="47" t="s">
        <v>10</v>
      </c>
      <c r="C15" s="25" t="str">
        <f>IF(C7&gt;0,C7/1,"")</f>
        <v/>
      </c>
      <c r="D15" s="26" t="str">
        <f>IF(D7&gt;0,(C7+D7)/COUNT(C7,D7),"")</f>
        <v/>
      </c>
      <c r="E15" s="26" t="str">
        <f>IF(E7&gt;0,(C7+D7+E7)/COUNT(C7,D7,E7),"")</f>
        <v/>
      </c>
      <c r="F15" s="26" t="str">
        <f>IF(F7&gt;0,(C7+D7+E7+F7)/COUNT(C7,D7,E7,F7),"")</f>
        <v/>
      </c>
      <c r="G15" s="26" t="str">
        <f>IF(G7&gt;0,(C7+D7+E7+F7+G7)/COUNT(C7,D7,E7,F7,G7),"")</f>
        <v/>
      </c>
      <c r="H15" s="26" t="str">
        <f>IF(H7&gt;0,(C7+D7+E7+F7+G7+H7)/COUNT(C7,D7,E7,F7,G7,H7),"")</f>
        <v/>
      </c>
      <c r="I15" s="26" t="str">
        <f>IF(I7&gt;0,(C7+D7+E7+F7+G7+H7+I7)/COUNT(C7,D7,E7,F7,G7,H7,I7),"")</f>
        <v/>
      </c>
      <c r="J15" s="26" t="str">
        <f>IF(J7&gt;0,(C7+D7+E7+F7+G7+H7+I7+J7)/COUNT(C7,D7,E7,F7,G7,H7,I7,J7),"")</f>
        <v/>
      </c>
      <c r="K15" s="26" t="str">
        <f>IF(K7&gt;0,(C7+D7+E7+F7+G7+H7+I7+J7+K7)/COUNT(C7,D7,E7,F7,G7,H7,I7,J7,K7),"")</f>
        <v/>
      </c>
      <c r="L15" s="26" t="str">
        <f>IF(L7&gt;0,(C7+D7+E7+F7+G7+H7+I7+J7+K7+L7)/COUNT(C7,D7,E7,F7,G7,H7,I7,J7,K7,L7),"")</f>
        <v/>
      </c>
      <c r="M15" s="26" t="str">
        <f>IF(M7&gt;0,(C7+D7+E7+F7+G7+H7+I7+J7+K7+L7+M7)/COUNT(C7,D7,E7,F7,G7,H7,I7,J7,K7,L7,M7),"")</f>
        <v/>
      </c>
      <c r="N15" s="26" t="str">
        <f>IF(N7&gt;0,(C7+D7+E7+F7+G7+H7+I7+J7+K7+L7+M7+N7)/COUNT(C7,D7,E7,F7,G7,H7,I7,J7,K7,L7,M7,N7),"")</f>
        <v/>
      </c>
      <c r="O15" s="26" t="str">
        <f>IF(O7&gt;0,(C7+D7+E7+F7+G7+H7+I7+J7+K7+L7+M7+N7+O7)/COUNT(C7,D7,E7,F7,G7,H7,I7,J7,K7,L7,M7,N7,O7),"")</f>
        <v/>
      </c>
      <c r="P15" s="48" t="str">
        <f>IF(P7&gt;0,(C7+D7+E7+F7+G7+H7+I7+J7+K7+L7+M7+N7+O7+P7)/COUNT(C7,D7,E7,F7,G7,H7,I7,J7,K7,L7,M7,N7,O7,P7),"")</f>
        <v/>
      </c>
      <c r="Q15" s="46"/>
      <c r="R15" s="2"/>
    </row>
    <row r="16" spans="2:18" ht="16.8" thickTop="1" thickBot="1">
      <c r="B16" s="49" t="s">
        <v>1</v>
      </c>
      <c r="C16" s="29" t="str">
        <f t="shared" ref="C16:C18" si="2">IF(C8&gt;0,C8/1,"")</f>
        <v/>
      </c>
      <c r="D16" s="30" t="str">
        <f>IF(D8&gt;0,(C8+D8)/COUNT(C8,D8),"")</f>
        <v/>
      </c>
      <c r="E16" s="30" t="str">
        <f>IF(E8&gt;0,(C8+D8+E8)/COUNT(C8,D8,E8),"")</f>
        <v/>
      </c>
      <c r="F16" s="30" t="str">
        <f>IF(F8&gt;0,(C8+D8+E8+F8)/COUNT(C8,D8,E8,F8),"")</f>
        <v/>
      </c>
      <c r="G16" s="30" t="str">
        <f>IF(G8&gt;0,(C8+D8+E8+F8+G8)/COUNT(C8,D8,E8,F8,G8),"")</f>
        <v/>
      </c>
      <c r="H16" s="30" t="str">
        <f>IF(H8&gt;0,(C8+D8+E8+F8+G8+H8)/COUNT(C8,D8,E8,F8,G8,H8),"")</f>
        <v/>
      </c>
      <c r="I16" s="30" t="str">
        <f>IF(I8&gt;0,(C8+D8+E8+F8+G8+H8+I8)/COUNT(C8,D8,E8,F8,G8,H8,I8),"")</f>
        <v/>
      </c>
      <c r="J16" s="30" t="str">
        <f>IF(J8&gt;0,(C8+D8+E8+F8+G8+H8+I8+J8)/COUNT(C8,D8,E8,F8,G8,H8,I8,J8),"")</f>
        <v/>
      </c>
      <c r="K16" s="30" t="str">
        <f>IF(K8&gt;0,(C8+D8+E8+F8+G8+H8+I8+J8+K8)/COUNT(C8,D8,E8,F8,G8,H8,I8,J8,K8),"")</f>
        <v/>
      </c>
      <c r="L16" s="30" t="str">
        <f>IF(L8&gt;0,(C8+D8+E8+F8+G8+H8+I8+J8+K8+L8)/COUNT(C8,D8,E8,F8,G8,H8,I8,J8,K8,L8),"")</f>
        <v/>
      </c>
      <c r="M16" s="30" t="str">
        <f>IF(M8&gt;0,(C8+D8+E8+F8+G8+H8+I8+J8+K8+L8+M8)/COUNT(C8,D8,E8,F8,G8,H8,I8,J8,K8,L8,M8),"")</f>
        <v/>
      </c>
      <c r="N16" s="30" t="str">
        <f>IF(N8&gt;0,(C8+D8+E8+F8+G8+H8+I8+J8+K8+L8+M8+N8)/COUNT(C8,D8,E8,F8,G8,H8,I8,J8,K8,L8,M8,N8),"")</f>
        <v/>
      </c>
      <c r="O16" s="30" t="str">
        <f>IF(O8&gt;0,(C8+D8+E8+F8+G8+H8+I8+J8+K8+L8+M8+N8+O8)/COUNT(C8,D8,E8,F8,G8,H8,I8,J8,K8,L8,M8,N8,O8),"")</f>
        <v/>
      </c>
      <c r="P16" s="50" t="str">
        <f>IF(P8&gt;0,(C8+D8+E8+F8+G8+H8+I8+J8+K8+L8+M8+N8+O8+P8)/COUNT(C8,D8,E8,F8,G8,H8,I8,J8,K8,L8,M8,N8,O8,P8),"")</f>
        <v/>
      </c>
      <c r="Q16" s="46"/>
      <c r="R16" s="2"/>
    </row>
    <row r="17" spans="2:18" ht="16.8" thickTop="1" thickBot="1">
      <c r="B17" s="51" t="s">
        <v>2</v>
      </c>
      <c r="C17" s="32" t="str">
        <f t="shared" si="2"/>
        <v/>
      </c>
      <c r="D17" s="33" t="str">
        <f>IF(D9&gt;0,(C9+D9)/COUNT(C9,D9),"")</f>
        <v/>
      </c>
      <c r="E17" s="33" t="str">
        <f>IF(E9&gt;0,(C9+D9+E9)/COUNT(C9,D9,E9),"")</f>
        <v/>
      </c>
      <c r="F17" s="33" t="str">
        <f>IF(F9&gt;0,(C9+D9+E9+F9)/COUNT(C9,D9,E9,F9),"")</f>
        <v/>
      </c>
      <c r="G17" s="33" t="str">
        <f>IF(G9&gt;0,(C9+D9+E9+F9+G9)/COUNT(C9,D9,E9,F9,G9),"")</f>
        <v/>
      </c>
      <c r="H17" s="33" t="str">
        <f>IF(H9&gt;0,(C9+D9+E9+F9+G9+H9)/COUNT(C9,D9,E9,F9,G9,H9),"")</f>
        <v/>
      </c>
      <c r="I17" s="33" t="str">
        <f>IF(I9&gt;0,(C9+D9+E9+F9+G9+H9+I9)/COUNT(C9,D9,E9,F9,G9,H9,I9),"")</f>
        <v/>
      </c>
      <c r="J17" s="33" t="str">
        <f>IF(J9&gt;0,(C9+D9+E9+F9+G9+H9+I9+J9)/COUNT(C9,D9,E9,F9,G9,H9,I9,J9),"")</f>
        <v/>
      </c>
      <c r="K17" s="33" t="str">
        <f>IF(K9&gt;0,(C9+D9+E9+F9+G9+H9+I9+J9+K9)/COUNT(C9,D9,E9,F9,G9,H9,I9,J9,K9),"")</f>
        <v/>
      </c>
      <c r="L17" s="33" t="str">
        <f>IF(L9&gt;0,(C9+D9+E9+F9+G9+H9+I9+J9+K9+L9)/COUNT(C9,D9,E9,F9,G9,H9,I9,J9,K9,L9),"")</f>
        <v/>
      </c>
      <c r="M17" s="33" t="str">
        <f>IF(M9&gt;0,(C9+D9+E9+F9+G9+H9+I9+J9+K9+L9+M9)/COUNT(C9,D9,E9,F9,G9,H9,I9,J9,K9,L9,M9),"")</f>
        <v/>
      </c>
      <c r="N17" s="33" t="str">
        <f>IF(N9&gt;0,(C9+D9+E9+F9+G9+H9+I9+J9+K9+L9+M9+N9)/COUNT(C9,D9,E9,F9,G9,H9,I9,J9,K9,L9,M9,N9),"")</f>
        <v/>
      </c>
      <c r="O17" s="33" t="str">
        <f>IF(O9&gt;0,(C9+D9+E9+F9+G9+H9+I9+J9+K9+L9+M9+N9+O9)/COUNT(C9,D9,E9,F9,G9,H9,I9,J9,K9,L9,M9,N9,O9),"")</f>
        <v/>
      </c>
      <c r="P17" s="52" t="str">
        <f>IF(P9&gt;0,(C9+D9+E9+F9+G9+H9+I9+J9+K9+L9+M9+N9+O9+P9)/COUNT(C9,D9,E9,F9,G9,H9,I9,J9,K9,L9,M9,N9,O9,P9),"")</f>
        <v/>
      </c>
      <c r="Q17" s="46"/>
      <c r="R17" s="2"/>
    </row>
    <row r="18" spans="2:18" ht="16.8" thickTop="1" thickBot="1">
      <c r="B18" s="53" t="s">
        <v>3</v>
      </c>
      <c r="C18" s="35" t="str">
        <f t="shared" si="2"/>
        <v/>
      </c>
      <c r="D18" s="36" t="str">
        <f>IF(D10&gt;0,(C10+D10)/COUNT(C10,D10),"")</f>
        <v/>
      </c>
      <c r="E18" s="36" t="str">
        <f>IF(E10&gt;0,(C10+D10+E10)/COUNT(C10,D10,E10),"")</f>
        <v/>
      </c>
      <c r="F18" s="36" t="str">
        <f>IF(F10&gt;0,(C10+D10+E10+F10)/COUNT(C10,D10,E10,F10),"")</f>
        <v/>
      </c>
      <c r="G18" s="36" t="str">
        <f>IF(G10&gt;0,(C10+D10+E10+F10+G10)/COUNT(C10,D10,E10,F10,G10),"")</f>
        <v/>
      </c>
      <c r="H18" s="36" t="str">
        <f>IF(H10&gt;0,(C10+D10+E10+F10+G10+H10)/COUNT(C10,D10,E10,F10,G10,H10),"")</f>
        <v/>
      </c>
      <c r="I18" s="36" t="str">
        <f>IF(I10&gt;0,(C10+D10+E10+F10+G10+H10+I10)/COUNT(C10,D10,E10,F10,G10,H10,I10),"")</f>
        <v/>
      </c>
      <c r="J18" s="36" t="str">
        <f>IF(J10&gt;0,(C10+D10+E10+F10+G10+H10+I10+J10)/COUNT(C10,D10,E10,F10,G10,H10,I10,J10),"")</f>
        <v/>
      </c>
      <c r="K18" s="36" t="str">
        <f>IF(K10&gt;0,(C10+D10+E10+F10+G10+H10+I10+J10+K10)/COUNT(C10,D10,E10,F10,G10,H10,I10,J10,K10),"")</f>
        <v/>
      </c>
      <c r="L18" s="36" t="str">
        <f>IF(L10&gt;0,(C10+D10+E10+F10+G10+H10+I10+J10+K10+L10)/COUNT(C10,D10,E10,F10,G10,H10,I10,J10,K10,L10),"")</f>
        <v/>
      </c>
      <c r="M18" s="36" t="str">
        <f>IF(M10&gt;0,(C10+D10+E10+F10+G10+H10+I10+J10+K10+L10+M10)/COUNT(C10,D10,E10,F10,G10,H10,I10,J10,K10,L10,M10),"")</f>
        <v/>
      </c>
      <c r="N18" s="36" t="str">
        <f>IF(N10&gt;0,(C10+D10+E10+F10+G10+H10+I10+J10+K10+L10+M10+N10)/COUNT(C10,D10,E10,F10,G10,H10,I10,J10,K10,L10,M10,N10),"")</f>
        <v/>
      </c>
      <c r="O18" s="36" t="str">
        <f>IF(O10&gt;0,(C10+D10+E10+F10+G10+H10+I10+J10+K10+L10+M10+N10+O10)/COUNT(C10,D10,E10,F10,G10,H10,I10,J10,K10,L10,M10,N10,O10),"")</f>
        <v/>
      </c>
      <c r="P18" s="54" t="str">
        <f>IF(P10&gt;0,(C10+D10+E10+F10+G10+H10+I10+J10+K10+L10+M10+N10+O10+P10)/COUNT(C10,D10,E10,F10,G10,H10,I10,J10,K10,L10,M10,N10,O10,P10),"")</f>
        <v/>
      </c>
      <c r="Q18" s="46"/>
      <c r="R18" s="2"/>
    </row>
    <row r="19" spans="2:18" ht="16.8" thickTop="1" thickBot="1">
      <c r="B19" s="37" t="s">
        <v>9</v>
      </c>
      <c r="C19" s="4" t="str">
        <f t="shared" ref="C19:P19" si="3">IF(COUNT(C15:C18)&gt;3,(C15+C16+C17+(2*C18))/5,"")</f>
        <v/>
      </c>
      <c r="D19" s="5" t="str">
        <f t="shared" si="3"/>
        <v/>
      </c>
      <c r="E19" s="5" t="str">
        <f t="shared" si="3"/>
        <v/>
      </c>
      <c r="F19" s="5" t="str">
        <f t="shared" si="3"/>
        <v/>
      </c>
      <c r="G19" s="5" t="str">
        <f t="shared" si="3"/>
        <v/>
      </c>
      <c r="H19" s="5" t="str">
        <f t="shared" si="3"/>
        <v/>
      </c>
      <c r="I19" s="5" t="str">
        <f t="shared" si="3"/>
        <v/>
      </c>
      <c r="J19" s="5" t="str">
        <f t="shared" si="3"/>
        <v/>
      </c>
      <c r="K19" s="5" t="str">
        <f t="shared" si="3"/>
        <v/>
      </c>
      <c r="L19" s="5" t="str">
        <f t="shared" si="3"/>
        <v/>
      </c>
      <c r="M19" s="5" t="str">
        <f t="shared" si="3"/>
        <v/>
      </c>
      <c r="N19" s="5" t="str">
        <f t="shared" si="3"/>
        <v/>
      </c>
      <c r="O19" s="5" t="str">
        <f t="shared" si="3"/>
        <v/>
      </c>
      <c r="P19" s="55" t="str">
        <f t="shared" si="3"/>
        <v/>
      </c>
      <c r="Q19" s="56"/>
      <c r="R19" s="2"/>
    </row>
    <row r="20" spans="2:18" ht="16.2" thickTop="1">
      <c r="R20" s="2"/>
    </row>
    <row r="21" spans="2:18">
      <c r="R21" s="2"/>
    </row>
    <row r="22" spans="2:18">
      <c r="R22" s="2"/>
    </row>
    <row r="23" spans="2:18">
      <c r="R23" s="2"/>
    </row>
    <row r="24" spans="2:18">
      <c r="R24" s="2"/>
    </row>
    <row r="25" spans="2:18">
      <c r="R25" s="2"/>
    </row>
    <row r="26" spans="2:18">
      <c r="R26" s="2"/>
    </row>
    <row r="27" spans="2:18">
      <c r="R27" s="2"/>
    </row>
    <row r="28" spans="2:18">
      <c r="R28" s="2"/>
    </row>
    <row r="29" spans="2:18">
      <c r="R29" s="2"/>
    </row>
    <row r="30" spans="2:18">
      <c r="R30" s="2"/>
    </row>
    <row r="31" spans="2:18">
      <c r="R31" s="2"/>
    </row>
    <row r="32" spans="2:18">
      <c r="R32" s="2"/>
    </row>
    <row r="33" spans="18:18">
      <c r="R33" s="2"/>
    </row>
    <row r="34" spans="18:18">
      <c r="R34" s="2"/>
    </row>
    <row r="35" spans="18:18">
      <c r="R35" s="2"/>
    </row>
    <row r="36" spans="18:18">
      <c r="R36" s="2"/>
    </row>
    <row r="37" spans="18:18">
      <c r="R37" s="2"/>
    </row>
    <row r="38" spans="18:18">
      <c r="R38" s="2"/>
    </row>
    <row r="39" spans="18:18">
      <c r="R39" s="2"/>
    </row>
    <row r="40" spans="18:18">
      <c r="R40" s="2"/>
    </row>
    <row r="41" spans="18:18">
      <c r="R41" s="2"/>
    </row>
    <row r="42" spans="18:18">
      <c r="R42" s="2"/>
    </row>
    <row r="43" spans="18:18">
      <c r="R43" s="2"/>
    </row>
    <row r="44" spans="18:18">
      <c r="R44" s="2"/>
    </row>
    <row r="45" spans="18:18">
      <c r="R45" s="2"/>
    </row>
    <row r="46" spans="18:18">
      <c r="R46" s="2"/>
    </row>
    <row r="47" spans="18:18">
      <c r="R47" s="2"/>
    </row>
    <row r="48" spans="18:18">
      <c r="R48" s="2"/>
    </row>
    <row r="49" spans="18:28">
      <c r="R49" s="2"/>
    </row>
    <row r="50" spans="18:28">
      <c r="R50" s="2"/>
    </row>
    <row r="51" spans="18:28">
      <c r="R51" s="2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8:28">
      <c r="R52" s="2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8:28">
      <c r="R53" s="2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8:28">
      <c r="R54" s="2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8:28">
      <c r="R55" s="2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8:28">
      <c r="R56" s="2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8:28">
      <c r="R57" s="2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8:28">
      <c r="R58" s="2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8:28">
      <c r="R59" s="2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8:28">
      <c r="R60" s="2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8:28">
      <c r="R61" s="2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8:28">
      <c r="R62" s="2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8:28">
      <c r="R63" s="2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8:28">
      <c r="R64" s="2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8:28">
      <c r="R65" s="2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8:28">
      <c r="R66" s="2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8:28">
      <c r="R67" s="2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8:28">
      <c r="R68" s="2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8:28">
      <c r="R69" s="2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8:28">
      <c r="R70" s="2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8:28">
      <c r="R71" s="2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8:28">
      <c r="R72" s="2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8:28">
      <c r="R73" s="2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8:28">
      <c r="R74" s="2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8:28">
      <c r="R75" s="2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8:28">
      <c r="R76" s="2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8:28">
      <c r="R77" s="2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8:28">
      <c r="R78" s="2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8:28">
      <c r="R79" s="2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8:28">
      <c r="R80" s="2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8:28">
      <c r="R81" s="2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8:28">
      <c r="R82" s="2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8:28">
      <c r="R83" s="2"/>
      <c r="S83" s="3"/>
      <c r="T83" s="3"/>
      <c r="U83" s="3"/>
      <c r="V83" s="3"/>
      <c r="W83" s="3"/>
      <c r="X83" s="3"/>
      <c r="Y83" s="3"/>
      <c r="Z83" s="3"/>
      <c r="AA83" s="3"/>
      <c r="AB83" s="3"/>
    </row>
  </sheetData>
  <sheetProtection password="F658" sheet="1" objects="1" scenarios="1"/>
  <mergeCells count="12">
    <mergeCell ref="C3:G3"/>
    <mergeCell ref="B1:F2"/>
    <mergeCell ref="G1:H1"/>
    <mergeCell ref="G2:H2"/>
    <mergeCell ref="I1:M1"/>
    <mergeCell ref="I2:K2"/>
    <mergeCell ref="H3:I3"/>
    <mergeCell ref="J3:Q3"/>
    <mergeCell ref="L2:M2"/>
    <mergeCell ref="N2:Q2"/>
    <mergeCell ref="N1:O1"/>
    <mergeCell ref="P1:Q1"/>
  </mergeCells>
  <phoneticPr fontId="2" type="noConversion"/>
  <pageMargins left="0.7" right="0.7" top="0.75" bottom="0.75" header="0.3" footer="0.3"/>
  <pageSetup paperSize="9" scale="8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Simonelli</dc:creator>
  <cp:lastModifiedBy>Geib</cp:lastModifiedBy>
  <dcterms:created xsi:type="dcterms:W3CDTF">2016-01-05T00:52:42Z</dcterms:created>
  <dcterms:modified xsi:type="dcterms:W3CDTF">2016-10-03T07:29:47Z</dcterms:modified>
</cp:coreProperties>
</file>